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50" activeTab="4"/>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expenses'!$A$1:$E$29</definedName>
    <definedName name="_xlnm.Print_Area" localSheetId="3">'Gifts and Benefits'!$A$1:$E$24</definedName>
    <definedName name="_xlnm.Print_Area" localSheetId="0">'Guidance for agencies'!$A$1:$A$43</definedName>
    <definedName name="_xlnm.Print_Area" localSheetId="2">Hospitality!$A$1:$F$22</definedName>
    <definedName name="_xlnm.Print_Area" localSheetId="1">Travel!$A$1:$D$97</definedName>
  </definedNames>
  <calcPr calcId="145621"/>
</workbook>
</file>

<file path=xl/calcChain.xml><?xml version="1.0" encoding="utf-8"?>
<calcChain xmlns="http://schemas.openxmlformats.org/spreadsheetml/2006/main">
  <c r="B13" i="3" l="1"/>
  <c r="B19" i="3" s="1"/>
  <c r="B59" i="1" l="1"/>
  <c r="B18" i="1"/>
  <c r="B80" i="1" s="1"/>
  <c r="B3" i="2" l="1"/>
  <c r="D14" i="4" l="1"/>
  <c r="B15" i="2"/>
  <c r="B4" i="3"/>
  <c r="B3" i="3"/>
  <c r="B2" i="3"/>
  <c r="B4" i="4"/>
  <c r="B3" i="4"/>
  <c r="B2" i="4"/>
  <c r="B4" i="2"/>
  <c r="B2" i="2"/>
  <c r="B88" i="1"/>
  <c r="B14" i="1"/>
  <c r="B89" i="1" l="1"/>
</calcChain>
</file>

<file path=xl/sharedStrings.xml><?xml version="1.0" encoding="utf-8"?>
<sst xmlns="http://schemas.openxmlformats.org/spreadsheetml/2006/main" count="233" uniqueCount="143">
  <si>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</si>
  <si>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</si>
  <si>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</si>
  <si>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</si>
  <si>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</si>
  <si>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</si>
  <si>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</si>
  <si>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</si>
  <si>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</si>
  <si>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</si>
  <si>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</si>
  <si>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</si>
  <si>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</si>
  <si>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</si>
  <si>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</si>
  <si>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</si>
  <si>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</si>
  <si>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</si>
  <si>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</si>
  <si>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</si>
  <si>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</si>
  <si>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</si>
  <si>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</si>
  <si>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</si>
  <si>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</si>
  <si>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</si>
  <si>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</si>
  <si>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</si>
  <si>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</si>
  <si>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</si>
  <si>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</si>
  <si>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</si>
  <si>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</si>
  <si>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</si>
  <si>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</si>
  <si>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</si>
  <si>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</si>
  <si>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</si>
  <si>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</si>
  <si>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</si>
  <si>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</si>
  <si>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</si>
  <si>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</si>
  <si>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</si>
  <si>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</si>
  <si>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</si>
  <si>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</si>
  <si>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</si>
  <si>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</si>
  <si>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</si>
  <si>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</si>
  <si>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</si>
  <si>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</si>
  <si>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</si>
  <si>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</si>
  <si>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</si>
  <si>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</si>
  <si>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</si>
  <si>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</si>
  <si>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</si>
  <si>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</si>
  <si>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</si>
  <si>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</si>
  <si>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</si>
  <si>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</si>
  <si>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</si>
  <si>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</si>
  <si>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</si>
  <si>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</si>
  <si>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</si>
  <si>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</si>
  <si>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</si>
  <si>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</si>
  <si>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</si>
  <si>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</si>
  <si>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</si>
  <si>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</si>
  <si>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</si>
  <si>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</si>
  <si>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</si>
  <si>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</si>
  <si>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</si>
  <si>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</si>
  <si>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</si>
  <si>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</si>
  <si>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</si>
  <si>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</si>
  <si>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</si>
  <si>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</si>
  <si>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</si>
  <si>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</si>
  <si>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</si>
  <si>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</si>
  <si>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</si>
  <si>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</si>
  <si>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</si>
  <si>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</si>
  <si>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</si>
  <si>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</si>
  <si>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</si>
  <si>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</si>
  <si>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</si>
  <si>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Takeovers Panel</t>
  </si>
  <si>
    <t>Margaret Bearsley</t>
  </si>
  <si>
    <t>1 July 2016 to 30 June 2017</t>
  </si>
  <si>
    <t>Koru Club membership</t>
  </si>
  <si>
    <t>October Panel meeting in Auckland</t>
  </si>
  <si>
    <t xml:space="preserve">Return flights </t>
  </si>
  <si>
    <t>Return flights</t>
  </si>
  <si>
    <t>.</t>
  </si>
  <si>
    <t>August Panel meeting in Auckland</t>
  </si>
  <si>
    <t>Dinner with Panel and Minister in Auckland</t>
  </si>
  <si>
    <t>April Panel meeting in Auckland</t>
  </si>
  <si>
    <t>IOD conference in Auckland</t>
  </si>
  <si>
    <t>…</t>
  </si>
  <si>
    <t>Accomodation</t>
  </si>
  <si>
    <t>Taxi fare</t>
  </si>
  <si>
    <t>Accomodation one night</t>
  </si>
  <si>
    <t>Farewell function for departing Chairman -Auckland</t>
  </si>
  <si>
    <t>Airport parking</t>
  </si>
  <si>
    <t>conference</t>
  </si>
  <si>
    <t>Wellington</t>
  </si>
  <si>
    <t>IOD conference - refer to travel tab</t>
  </si>
  <si>
    <t>carpark</t>
  </si>
  <si>
    <t>annual</t>
  </si>
  <si>
    <t>professional development</t>
  </si>
  <si>
    <t>Law Society membership</t>
  </si>
  <si>
    <t>IOD membership</t>
  </si>
  <si>
    <t>Law Society course</t>
  </si>
  <si>
    <t>Presentation given to NZ Corporate Governance Forum in Auckland</t>
  </si>
  <si>
    <t>Cost ($)****
(exc GST)</t>
  </si>
  <si>
    <t>mobile phone calls and data</t>
  </si>
  <si>
    <t>Company Financial Law Handbook</t>
  </si>
  <si>
    <t>No international travel taken</t>
  </si>
  <si>
    <t>February Panel meeting and stakeholders meetings in Auckland</t>
  </si>
  <si>
    <t>Trip to assess potential venues to hold Panel meetings in</t>
  </si>
  <si>
    <t>No local travel taken</t>
  </si>
  <si>
    <t>No hospitality over $50 provided</t>
  </si>
  <si>
    <t>There have been no gifts or benefits received over $50</t>
  </si>
  <si>
    <t>Cost (NZ$)
(exc GST)***</t>
  </si>
  <si>
    <t>Cost ($)
(exc GST )***</t>
  </si>
  <si>
    <t>Cost ($)
(exc GST )**</t>
  </si>
  <si>
    <t>Estimated value (NZ$)
(exc GST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</si>
</sst>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809]#,##0.00;\-[$$-809]#,##0.00"/>
  </numFmts>
  <fonts count="27"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9"/>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77">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13" fillId="0" borderId="9" xfId="0" applyFont="1" applyBorder="1" applyAlignment="1">
      <alignment vertical="top"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13" fillId="0" borderId="0"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14" fontId="0" fillId="0" borderId="9" xfId="0" applyNumberFormat="1" applyFont="1" applyBorder="1" applyAlignment="1">
      <alignment wrapText="1"/>
    </xf>
    <xf numFmtId="14" fontId="26" fillId="0" borderId="0" xfId="0" applyNumberFormat="1" applyFont="1" applyFill="1" applyBorder="1" applyAlignment="1" applyProtection="1">
      <alignment horizontal="left" vertical="center"/>
    </xf>
    <xf numFmtId="165" fontId="26" fillId="0" borderId="0" xfId="0" applyNumberFormat="1" applyFont="1" applyFill="1" applyBorder="1" applyAlignment="1" applyProtection="1">
      <alignment vertical="center"/>
    </xf>
    <xf numFmtId="0" fontId="1" fillId="0" borderId="9" xfId="0" applyFont="1" applyBorder="1" applyAlignment="1">
      <alignment wrapText="1"/>
    </xf>
    <xf numFmtId="0" fontId="1" fillId="0" borderId="6" xfId="0" applyFont="1" applyBorder="1" applyAlignment="1">
      <alignment wrapText="1"/>
    </xf>
    <xf numFmtId="0" fontId="10" fillId="0" borderId="9" xfId="0" applyFont="1" applyBorder="1" applyAlignment="1">
      <alignment horizontal="right" wrapText="1"/>
    </xf>
    <xf numFmtId="0" fontId="0" fillId="0" borderId="0" xfId="0" applyBorder="1" applyAlignment="1">
      <alignment wrapText="1"/>
    </xf>
    <xf numFmtId="14" fontId="0" fillId="0" borderId="0" xfId="0" applyNumberFormat="1" applyBorder="1" applyAlignment="1">
      <alignment wrapText="1"/>
    </xf>
    <xf numFmtId="14" fontId="0" fillId="0" borderId="0" xfId="0" applyNumberFormat="1" applyAlignment="1">
      <alignment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46</v>
      </c>
    </row>
    <row r="2" spans="1:1" x14ac:dyDescent="0.2">
      <c r="A2" s="56" t="s">
        <v>70</v>
      </c>
    </row>
    <row r="3" spans="1:1" ht="15" x14ac:dyDescent="0.2">
      <c r="A3" s="57" t="s">
        <v>59</v>
      </c>
    </row>
    <row r="4" spans="1:1" x14ac:dyDescent="0.2">
      <c r="A4" s="90" t="s">
        <v>72</v>
      </c>
    </row>
    <row r="5" spans="1:1" x14ac:dyDescent="0.2">
      <c r="A5" s="90" t="s">
        <v>71</v>
      </c>
    </row>
    <row r="6" spans="1:1" x14ac:dyDescent="0.2">
      <c r="A6" s="90" t="s">
        <v>73</v>
      </c>
    </row>
    <row r="7" spans="1:1" x14ac:dyDescent="0.2">
      <c r="A7" s="90" t="s">
        <v>74</v>
      </c>
    </row>
    <row r="8" spans="1:1" ht="15" x14ac:dyDescent="0.2">
      <c r="A8" s="57" t="s">
        <v>75</v>
      </c>
    </row>
    <row r="9" spans="1:1" x14ac:dyDescent="0.2">
      <c r="A9" s="61" t="s">
        <v>76</v>
      </c>
    </row>
    <row r="10" spans="1:1" x14ac:dyDescent="0.2">
      <c r="A10" s="90" t="s">
        <v>77</v>
      </c>
    </row>
    <row r="11" spans="1:1" x14ac:dyDescent="0.2">
      <c r="A11" s="90" t="s">
        <v>78</v>
      </c>
    </row>
    <row r="12" spans="1:1" x14ac:dyDescent="0.2">
      <c r="A12" s="58" t="s">
        <v>79</v>
      </c>
    </row>
    <row r="13" spans="1:1" x14ac:dyDescent="0.2">
      <c r="A13" s="90" t="s">
        <v>80</v>
      </c>
    </row>
    <row r="14" spans="1:1" ht="15" x14ac:dyDescent="0.2">
      <c r="A14" s="57" t="s">
        <v>81</v>
      </c>
    </row>
    <row r="15" spans="1:1" x14ac:dyDescent="0.2">
      <c r="A15" s="58" t="s">
        <v>40</v>
      </c>
    </row>
    <row r="16" spans="1:1" x14ac:dyDescent="0.2">
      <c r="A16" s="59" t="s">
        <v>92</v>
      </c>
    </row>
    <row r="17" spans="1:1" x14ac:dyDescent="0.2">
      <c r="A17" s="55" t="s">
        <v>93</v>
      </c>
    </row>
    <row r="18" spans="1:1" ht="15" x14ac:dyDescent="0.2">
      <c r="A18" s="92" t="s">
        <v>42</v>
      </c>
    </row>
    <row r="19" spans="1:1" x14ac:dyDescent="0.2">
      <c r="A19" s="55" t="s">
        <v>94</v>
      </c>
    </row>
    <row r="20" spans="1:1" ht="15" x14ac:dyDescent="0.2">
      <c r="A20" s="57" t="s">
        <v>82</v>
      </c>
    </row>
    <row r="21" spans="1:1" ht="15" x14ac:dyDescent="0.2">
      <c r="A21" s="57" t="s">
        <v>83</v>
      </c>
    </row>
    <row r="22" spans="1:1" ht="29.25" x14ac:dyDescent="0.2">
      <c r="A22" s="58" t="s">
        <v>95</v>
      </c>
    </row>
    <row r="23" spans="1:1" x14ac:dyDescent="0.2">
      <c r="A23" s="58" t="s">
        <v>84</v>
      </c>
    </row>
    <row r="24" spans="1:1" ht="28.5" x14ac:dyDescent="0.2">
      <c r="A24" s="58" t="s">
        <v>96</v>
      </c>
    </row>
    <row r="25" spans="1:1" ht="28.5" x14ac:dyDescent="0.2">
      <c r="A25" s="58" t="s">
        <v>97</v>
      </c>
    </row>
    <row r="26" spans="1:1" x14ac:dyDescent="0.2">
      <c r="A26" s="58" t="s">
        <v>85</v>
      </c>
    </row>
    <row r="27" spans="1:1" ht="28.5" customHeight="1" x14ac:dyDescent="0.2">
      <c r="A27" s="58" t="s">
        <v>86</v>
      </c>
    </row>
    <row r="28" spans="1:1" ht="28.5" x14ac:dyDescent="0.2">
      <c r="A28" s="61" t="s">
        <v>87</v>
      </c>
    </row>
    <row r="29" spans="1:1" ht="15" x14ac:dyDescent="0.2">
      <c r="A29" s="57" t="s">
        <v>15</v>
      </c>
    </row>
    <row r="30" spans="1:1" ht="14.25" customHeight="1" x14ac:dyDescent="0.2">
      <c r="A30" s="59" t="s">
        <v>43</v>
      </c>
    </row>
    <row r="31" spans="1:1" ht="14.25" customHeight="1" x14ac:dyDescent="0.2">
      <c r="A31" s="59" t="s">
        <v>98</v>
      </c>
    </row>
    <row r="32" spans="1:1" x14ac:dyDescent="0.2">
      <c r="A32" s="55" t="s">
        <v>99</v>
      </c>
    </row>
    <row r="33" spans="1:1" x14ac:dyDescent="0.2">
      <c r="A33" s="55" t="s">
        <v>88</v>
      </c>
    </row>
    <row r="34" spans="1:1" ht="28.5" x14ac:dyDescent="0.2">
      <c r="A34" s="69" t="s">
        <v>89</v>
      </c>
    </row>
    <row r="35" spans="1:1" x14ac:dyDescent="0.2">
      <c r="A35" s="60" t="s">
        <v>44</v>
      </c>
    </row>
    <row r="36" spans="1:1" ht="28.5" customHeight="1" x14ac:dyDescent="0.2">
      <c r="A36" s="58" t="s">
        <v>90</v>
      </c>
    </row>
    <row r="37" spans="1:1" x14ac:dyDescent="0.2">
      <c r="A37" s="69" t="s">
        <v>45</v>
      </c>
    </row>
    <row r="38" spans="1:1" x14ac:dyDescent="0.2">
      <c r="A38" s="55" t="s">
        <v>100</v>
      </c>
    </row>
    <row r="39" spans="1:1" x14ac:dyDescent="0.2">
      <c r="A39" s="55" t="s">
        <v>91</v>
      </c>
    </row>
    <row r="40" spans="1:1" x14ac:dyDescent="0.2">
      <c r="A40" s="55"/>
    </row>
    <row r="41" spans="1:1" x14ac:dyDescent="0.2">
      <c r="A41" s="55"/>
    </row>
    <row r="42" spans="1:1" x14ac:dyDescent="0.2">
      <c r="A42" s="91" t="s">
        <v>41</v>
      </c>
    </row>
    <row r="43" spans="1:1" x14ac:dyDescent="0.2">
      <c r="A43" s="118" t="s">
        <v>101</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3"/>
  <sheetViews>
    <sheetView topLeftCell="A2" zoomScaleNormal="100" workbookViewId="0">
      <selection activeCell="B18" sqref="B18"/>
    </sheetView>
  </sheetViews>
  <sheetFormatPr defaultColWidth="9.140625" defaultRowHeight="12.75" x14ac:dyDescent="0.2"/>
  <cols>
    <col min="1" max="1" width="23.5703125" style="7" customWidth="1"/>
    <col min="2" max="2" width="23.5703125" style="1" customWidth="1"/>
    <col min="3" max="3" width="35.85546875" style="1" customWidth="1"/>
    <col min="4" max="4" width="45.140625" style="1" customWidth="1"/>
    <col min="5" max="16384" width="9.140625" style="1"/>
  </cols>
  <sheetData>
    <row r="1" spans="1:4" ht="36" customHeight="1" x14ac:dyDescent="0.2">
      <c r="A1" s="132" t="s">
        <v>26</v>
      </c>
      <c r="B1" s="132"/>
      <c r="C1" s="132"/>
      <c r="D1" s="132"/>
    </row>
    <row r="2" spans="1:4" ht="36" customHeight="1" x14ac:dyDescent="0.2">
      <c r="A2" s="49" t="s">
        <v>8</v>
      </c>
      <c r="B2" s="137" t="s">
        <v>102</v>
      </c>
      <c r="C2" s="137"/>
      <c r="D2" s="137"/>
    </row>
    <row r="3" spans="1:4" ht="36" customHeight="1" x14ac:dyDescent="0.2">
      <c r="A3" s="49" t="s">
        <v>9</v>
      </c>
      <c r="B3" s="138" t="s">
        <v>103</v>
      </c>
      <c r="C3" s="138"/>
      <c r="D3" s="138"/>
    </row>
    <row r="4" spans="1:4" ht="36" customHeight="1" x14ac:dyDescent="0.2">
      <c r="A4" s="49" t="s">
        <v>3</v>
      </c>
      <c r="B4" s="138" t="s">
        <v>104</v>
      </c>
      <c r="C4" s="138"/>
      <c r="D4" s="138"/>
    </row>
    <row r="5" spans="1:4" s="3" customFormat="1" ht="36" customHeight="1" x14ac:dyDescent="0.2">
      <c r="A5" s="139" t="s">
        <v>10</v>
      </c>
      <c r="B5" s="140"/>
      <c r="C5" s="140"/>
      <c r="D5" s="140"/>
    </row>
    <row r="6" spans="1:4" s="3" customFormat="1" ht="35.25" customHeight="1" x14ac:dyDescent="0.2">
      <c r="A6" s="141" t="s">
        <v>58</v>
      </c>
      <c r="B6" s="142"/>
      <c r="C6" s="142"/>
      <c r="D6" s="142"/>
    </row>
    <row r="7" spans="1:4" s="4" customFormat="1" ht="19.5" customHeight="1" x14ac:dyDescent="0.2">
      <c r="A7" s="135" t="s">
        <v>36</v>
      </c>
      <c r="B7" s="136"/>
      <c r="C7" s="136"/>
      <c r="D7" s="136"/>
    </row>
    <row r="8" spans="1:4" s="42" customFormat="1" ht="25.5" x14ac:dyDescent="0.2">
      <c r="A8" s="40" t="s">
        <v>28</v>
      </c>
      <c r="B8" s="41" t="s">
        <v>139</v>
      </c>
      <c r="C8" s="41" t="s">
        <v>61</v>
      </c>
      <c r="D8" s="41" t="s">
        <v>19</v>
      </c>
    </row>
    <row r="9" spans="1:4" x14ac:dyDescent="0.2">
      <c r="A9" s="11"/>
      <c r="B9" s="74"/>
      <c r="C9" s="74"/>
      <c r="D9" s="74"/>
    </row>
    <row r="10" spans="1:4" ht="12.75" customHeight="1" x14ac:dyDescent="0.2">
      <c r="A10" s="96" t="s">
        <v>133</v>
      </c>
      <c r="B10" s="97"/>
      <c r="C10" s="74"/>
      <c r="D10" s="74"/>
    </row>
    <row r="11" spans="1:4" x14ac:dyDescent="0.2">
      <c r="A11" s="11"/>
      <c r="B11" s="74"/>
      <c r="C11" s="74"/>
      <c r="D11" s="74"/>
    </row>
    <row r="12" spans="1:4" x14ac:dyDescent="0.2">
      <c r="A12" s="11"/>
      <c r="B12" s="74"/>
      <c r="C12" s="74"/>
      <c r="D12" s="74"/>
    </row>
    <row r="13" spans="1:4" hidden="1" x14ac:dyDescent="0.2">
      <c r="A13" s="11"/>
      <c r="B13" s="74"/>
      <c r="C13" s="74"/>
      <c r="D13" s="74"/>
    </row>
    <row r="14" spans="1:4" ht="19.5" customHeight="1" x14ac:dyDescent="0.2">
      <c r="A14" s="73" t="s">
        <v>4</v>
      </c>
      <c r="B14" s="78">
        <f>SUM(B9:B13)</f>
        <v>0</v>
      </c>
      <c r="C14" s="74"/>
      <c r="D14" s="74"/>
    </row>
    <row r="15" spans="1:4" s="4" customFormat="1" ht="19.5" customHeight="1" x14ac:dyDescent="0.2">
      <c r="A15" s="143" t="s">
        <v>17</v>
      </c>
      <c r="B15" s="144"/>
      <c r="C15" s="144"/>
      <c r="D15" s="6"/>
    </row>
    <row r="16" spans="1:4" s="42" customFormat="1" ht="37.5" customHeight="1" x14ac:dyDescent="0.2">
      <c r="A16" s="40" t="s">
        <v>28</v>
      </c>
      <c r="B16" s="41" t="s">
        <v>140</v>
      </c>
      <c r="C16" s="41" t="s">
        <v>62</v>
      </c>
      <c r="D16" s="41" t="s">
        <v>18</v>
      </c>
    </row>
    <row r="17" spans="1:4" x14ac:dyDescent="0.2">
      <c r="A17" s="11"/>
      <c r="B17" s="74"/>
      <c r="C17" s="74"/>
      <c r="D17" s="74"/>
    </row>
    <row r="18" spans="1:4" x14ac:dyDescent="0.2">
      <c r="A18" s="129">
        <v>42605</v>
      </c>
      <c r="B18" s="116">
        <f>102.61+149.91</f>
        <v>252.51999999999998</v>
      </c>
      <c r="C18" s="116" t="s">
        <v>110</v>
      </c>
      <c r="D18" s="116" t="s">
        <v>108</v>
      </c>
    </row>
    <row r="19" spans="1:4" x14ac:dyDescent="0.2">
      <c r="A19" s="129"/>
      <c r="B19" s="116">
        <v>152.16999999999999</v>
      </c>
      <c r="C19" s="116"/>
      <c r="D19" s="116" t="s">
        <v>115</v>
      </c>
    </row>
    <row r="20" spans="1:4" x14ac:dyDescent="0.2">
      <c r="A20" s="120"/>
      <c r="B20" s="116">
        <v>17.91</v>
      </c>
      <c r="C20" s="116"/>
      <c r="D20" s="116" t="s">
        <v>116</v>
      </c>
    </row>
    <row r="21" spans="1:4" x14ac:dyDescent="0.2">
      <c r="A21" s="120"/>
      <c r="B21" s="1">
        <v>12.52</v>
      </c>
      <c r="D21" s="120" t="s">
        <v>116</v>
      </c>
    </row>
    <row r="22" spans="1:4" x14ac:dyDescent="0.2">
      <c r="A22" s="120"/>
      <c r="B22" s="116">
        <v>65.91</v>
      </c>
      <c r="C22" s="116"/>
      <c r="D22" s="116" t="s">
        <v>116</v>
      </c>
    </row>
    <row r="23" spans="1:4" x14ac:dyDescent="0.2">
      <c r="A23" s="120"/>
      <c r="B23" s="116">
        <v>59.13</v>
      </c>
      <c r="C23" s="116"/>
      <c r="D23" s="120" t="s">
        <v>116</v>
      </c>
    </row>
    <row r="24" spans="1:4" x14ac:dyDescent="0.2">
      <c r="A24" s="120"/>
      <c r="B24" s="116"/>
      <c r="C24" s="116"/>
      <c r="D24" s="116"/>
    </row>
    <row r="25" spans="1:4" ht="25.5" x14ac:dyDescent="0.2">
      <c r="A25" s="129">
        <v>42634</v>
      </c>
      <c r="B25" s="116">
        <v>133.04</v>
      </c>
      <c r="C25" s="116" t="s">
        <v>118</v>
      </c>
      <c r="D25" s="116" t="s">
        <v>108</v>
      </c>
    </row>
    <row r="26" spans="1:4" x14ac:dyDescent="0.2">
      <c r="A26" s="120"/>
      <c r="B26" s="116">
        <v>56.52</v>
      </c>
      <c r="C26" s="116"/>
      <c r="D26" s="116" t="s">
        <v>116</v>
      </c>
    </row>
    <row r="27" spans="1:4" x14ac:dyDescent="0.2">
      <c r="A27" s="120"/>
      <c r="B27" s="116">
        <v>30.98</v>
      </c>
      <c r="C27" s="116"/>
      <c r="D27" s="116" t="s">
        <v>119</v>
      </c>
    </row>
    <row r="28" spans="1:4" x14ac:dyDescent="0.2">
      <c r="A28" s="120"/>
      <c r="B28" s="116"/>
      <c r="C28" s="116"/>
      <c r="D28" s="116"/>
    </row>
    <row r="29" spans="1:4" x14ac:dyDescent="0.2">
      <c r="A29" s="129">
        <v>42654</v>
      </c>
      <c r="B29" s="116">
        <v>133.91</v>
      </c>
      <c r="C29" s="116" t="s">
        <v>106</v>
      </c>
      <c r="D29" s="116" t="s">
        <v>107</v>
      </c>
    </row>
    <row r="30" spans="1:4" x14ac:dyDescent="0.2">
      <c r="A30" s="129"/>
      <c r="B30" s="116">
        <v>172.96</v>
      </c>
      <c r="C30" s="116"/>
      <c r="D30" s="116" t="s">
        <v>115</v>
      </c>
    </row>
    <row r="31" spans="1:4" x14ac:dyDescent="0.2">
      <c r="A31" s="120"/>
      <c r="B31" s="116">
        <v>70.959999999999994</v>
      </c>
      <c r="C31" s="116"/>
      <c r="D31" s="116" t="s">
        <v>116</v>
      </c>
    </row>
    <row r="32" spans="1:4" x14ac:dyDescent="0.2">
      <c r="A32" s="120"/>
      <c r="B32" s="116">
        <v>13.57</v>
      </c>
      <c r="C32" s="116"/>
      <c r="D32" s="116" t="s">
        <v>116</v>
      </c>
    </row>
    <row r="33" spans="1:4" x14ac:dyDescent="0.2">
      <c r="A33" s="120"/>
      <c r="B33" s="116">
        <v>57.22</v>
      </c>
      <c r="C33" s="116"/>
      <c r="D33" s="116" t="s">
        <v>116</v>
      </c>
    </row>
    <row r="34" spans="1:4" x14ac:dyDescent="0.2">
      <c r="A34" s="120"/>
      <c r="B34" s="116">
        <v>27.04</v>
      </c>
      <c r="C34" s="116"/>
      <c r="D34" s="116" t="s">
        <v>116</v>
      </c>
    </row>
    <row r="35" spans="1:4" x14ac:dyDescent="0.2">
      <c r="A35" s="120"/>
      <c r="B35" s="116"/>
      <c r="C35" s="116"/>
      <c r="D35" s="116"/>
    </row>
    <row r="36" spans="1:4" ht="25.5" x14ac:dyDescent="0.2">
      <c r="A36" s="129">
        <v>42697</v>
      </c>
      <c r="B36" s="116">
        <v>227.83</v>
      </c>
      <c r="C36" s="116" t="s">
        <v>111</v>
      </c>
      <c r="D36" s="116" t="s">
        <v>108</v>
      </c>
    </row>
    <row r="37" spans="1:4" x14ac:dyDescent="0.2">
      <c r="A37" s="120"/>
      <c r="B37" s="116">
        <v>146.96</v>
      </c>
      <c r="C37" s="116"/>
      <c r="D37" s="116" t="s">
        <v>117</v>
      </c>
    </row>
    <row r="38" spans="1:4" x14ac:dyDescent="0.2">
      <c r="A38" s="120"/>
      <c r="B38" s="124">
        <v>4.78</v>
      </c>
      <c r="C38" s="116"/>
      <c r="D38" s="116" t="s">
        <v>116</v>
      </c>
    </row>
    <row r="39" spans="1:4" x14ac:dyDescent="0.2">
      <c r="A39" s="120"/>
      <c r="B39" s="124">
        <v>5.65</v>
      </c>
      <c r="C39" s="116"/>
      <c r="D39" s="116" t="s">
        <v>116</v>
      </c>
    </row>
    <row r="40" spans="1:4" x14ac:dyDescent="0.2">
      <c r="A40" s="120"/>
      <c r="B40" s="124">
        <v>34.78</v>
      </c>
      <c r="C40" s="116"/>
      <c r="D40" s="116" t="s">
        <v>116</v>
      </c>
    </row>
    <row r="41" spans="1:4" x14ac:dyDescent="0.2">
      <c r="A41" s="120"/>
      <c r="B41" s="124">
        <v>68.34</v>
      </c>
      <c r="C41" s="116"/>
      <c r="D41" s="116" t="s">
        <v>116</v>
      </c>
    </row>
    <row r="42" spans="1:4" x14ac:dyDescent="0.2">
      <c r="A42" s="120"/>
      <c r="B42" s="124">
        <v>30.98</v>
      </c>
      <c r="C42" s="116"/>
      <c r="D42" s="116" t="s">
        <v>119</v>
      </c>
    </row>
    <row r="43" spans="1:4" x14ac:dyDescent="0.2">
      <c r="A43" s="120"/>
      <c r="B43" s="124"/>
      <c r="C43" s="116"/>
      <c r="D43" s="116"/>
    </row>
    <row r="44" spans="1:4" ht="30" customHeight="1" x14ac:dyDescent="0.2">
      <c r="A44" s="129">
        <v>42780</v>
      </c>
      <c r="B44" s="116">
        <v>167.3</v>
      </c>
      <c r="C44" s="116" t="s">
        <v>134</v>
      </c>
      <c r="D44" s="116" t="s">
        <v>108</v>
      </c>
    </row>
    <row r="45" spans="1:4" x14ac:dyDescent="0.2">
      <c r="A45" s="129"/>
      <c r="B45" s="116">
        <v>211.1</v>
      </c>
      <c r="C45" s="116"/>
      <c r="D45" s="116" t="s">
        <v>115</v>
      </c>
    </row>
    <row r="46" spans="1:4" x14ac:dyDescent="0.2">
      <c r="A46" s="120"/>
      <c r="B46" s="116">
        <v>65.22</v>
      </c>
      <c r="C46" s="116"/>
      <c r="D46" s="116" t="s">
        <v>116</v>
      </c>
    </row>
    <row r="47" spans="1:4" x14ac:dyDescent="0.2">
      <c r="A47" s="120"/>
      <c r="B47" s="116">
        <v>82.61</v>
      </c>
      <c r="C47" s="116"/>
      <c r="D47" s="116" t="s">
        <v>116</v>
      </c>
    </row>
    <row r="48" spans="1:4" x14ac:dyDescent="0.2">
      <c r="A48" s="120"/>
      <c r="B48" s="116">
        <v>10.61</v>
      </c>
      <c r="C48" s="116"/>
      <c r="D48" s="116" t="s">
        <v>116</v>
      </c>
    </row>
    <row r="49" spans="1:4" x14ac:dyDescent="0.2">
      <c r="A49" s="120"/>
      <c r="B49" s="116">
        <v>14.7</v>
      </c>
      <c r="C49" s="116"/>
      <c r="D49" s="120" t="s">
        <v>116</v>
      </c>
    </row>
    <row r="50" spans="1:4" x14ac:dyDescent="0.2">
      <c r="A50" s="120"/>
      <c r="B50" s="120">
        <v>16.7</v>
      </c>
      <c r="C50" s="120"/>
      <c r="D50" s="120" t="s">
        <v>116</v>
      </c>
    </row>
    <row r="51" spans="1:4" x14ac:dyDescent="0.2">
      <c r="A51" s="120"/>
      <c r="B51" s="120">
        <v>41.04</v>
      </c>
      <c r="C51" s="120"/>
      <c r="D51" s="120" t="s">
        <v>116</v>
      </c>
    </row>
    <row r="52" spans="1:4" x14ac:dyDescent="0.2">
      <c r="A52" s="120"/>
      <c r="B52" s="116"/>
      <c r="C52" s="116"/>
      <c r="D52" s="116"/>
    </row>
    <row r="53" spans="1:4" ht="25.5" x14ac:dyDescent="0.2">
      <c r="A53" s="129">
        <v>42802</v>
      </c>
      <c r="B53" s="116">
        <v>133.74</v>
      </c>
      <c r="C53" s="116" t="s">
        <v>135</v>
      </c>
      <c r="D53" s="116" t="s">
        <v>108</v>
      </c>
    </row>
    <row r="54" spans="1:4" x14ac:dyDescent="0.2">
      <c r="A54" s="129"/>
      <c r="B54" s="116">
        <v>16.96</v>
      </c>
      <c r="C54" s="116"/>
      <c r="D54" s="116" t="s">
        <v>116</v>
      </c>
    </row>
    <row r="55" spans="1:4" x14ac:dyDescent="0.2">
      <c r="A55" s="129"/>
      <c r="B55" s="116">
        <v>15.91</v>
      </c>
      <c r="C55" s="116"/>
      <c r="D55" s="116" t="s">
        <v>116</v>
      </c>
    </row>
    <row r="56" spans="1:4" x14ac:dyDescent="0.2">
      <c r="A56" s="120"/>
      <c r="B56" s="116">
        <v>58.96</v>
      </c>
      <c r="C56" s="116"/>
      <c r="D56" s="116" t="s">
        <v>116</v>
      </c>
    </row>
    <row r="57" spans="1:4" x14ac:dyDescent="0.2">
      <c r="A57" s="120"/>
      <c r="B57" s="116">
        <v>65.22</v>
      </c>
      <c r="C57" s="116"/>
      <c r="D57" s="116" t="s">
        <v>116</v>
      </c>
    </row>
    <row r="58" spans="1:4" x14ac:dyDescent="0.2">
      <c r="A58" s="120"/>
      <c r="B58" s="116"/>
      <c r="C58" s="116"/>
      <c r="D58" s="116"/>
    </row>
    <row r="59" spans="1:4" x14ac:dyDescent="0.2">
      <c r="A59" s="129">
        <v>42836</v>
      </c>
      <c r="B59" s="116">
        <f>187.83+196.52</f>
        <v>384.35</v>
      </c>
      <c r="C59" s="116" t="s">
        <v>112</v>
      </c>
      <c r="D59" s="116" t="s">
        <v>108</v>
      </c>
    </row>
    <row r="60" spans="1:4" x14ac:dyDescent="0.2">
      <c r="A60" s="129"/>
      <c r="B60" s="116">
        <v>176.5</v>
      </c>
      <c r="C60" s="116"/>
      <c r="D60" s="116" t="s">
        <v>115</v>
      </c>
    </row>
    <row r="61" spans="1:4" x14ac:dyDescent="0.2">
      <c r="A61" s="129"/>
      <c r="B61" s="116">
        <v>16.100000000000001</v>
      </c>
      <c r="C61" s="116"/>
      <c r="D61" s="116" t="s">
        <v>116</v>
      </c>
    </row>
    <row r="62" spans="1:4" x14ac:dyDescent="0.2">
      <c r="A62" s="129"/>
      <c r="B62" s="116">
        <v>59.39</v>
      </c>
      <c r="C62" s="116"/>
      <c r="D62" s="116" t="s">
        <v>116</v>
      </c>
    </row>
    <row r="63" spans="1:4" x14ac:dyDescent="0.2">
      <c r="A63" s="129"/>
      <c r="B63" s="116">
        <v>16.170000000000002</v>
      </c>
      <c r="C63" s="116"/>
      <c r="D63" s="116" t="s">
        <v>116</v>
      </c>
    </row>
    <row r="64" spans="1:4" x14ac:dyDescent="0.2">
      <c r="A64" s="129"/>
      <c r="B64" s="116">
        <v>74.430000000000007</v>
      </c>
      <c r="C64" s="116"/>
      <c r="D64" s="116" t="s">
        <v>116</v>
      </c>
    </row>
    <row r="65" spans="1:4" x14ac:dyDescent="0.2">
      <c r="A65" s="129"/>
      <c r="B65" s="116"/>
      <c r="C65" s="116"/>
      <c r="D65" s="116"/>
    </row>
    <row r="66" spans="1:4" x14ac:dyDescent="0.2">
      <c r="A66" s="129">
        <v>42858</v>
      </c>
      <c r="B66" s="116">
        <v>301.74</v>
      </c>
      <c r="C66" s="116" t="s">
        <v>113</v>
      </c>
      <c r="D66" s="116" t="s">
        <v>108</v>
      </c>
    </row>
    <row r="67" spans="1:4" x14ac:dyDescent="0.2">
      <c r="A67" s="120"/>
      <c r="B67" s="116">
        <v>173.04</v>
      </c>
      <c r="C67" s="116"/>
      <c r="D67" s="116" t="s">
        <v>117</v>
      </c>
    </row>
    <row r="68" spans="1:4" x14ac:dyDescent="0.2">
      <c r="A68" s="120"/>
      <c r="B68" s="116">
        <v>1039.1300000000001</v>
      </c>
      <c r="C68" s="116"/>
      <c r="D68" s="116" t="s">
        <v>120</v>
      </c>
    </row>
    <row r="69" spans="1:4" x14ac:dyDescent="0.2">
      <c r="A69" s="120"/>
      <c r="B69" s="120">
        <v>16.260000000000002</v>
      </c>
      <c r="C69" s="120"/>
      <c r="D69" s="120" t="s">
        <v>116</v>
      </c>
    </row>
    <row r="70" spans="1:4" x14ac:dyDescent="0.2">
      <c r="A70" s="120"/>
      <c r="B70" s="120">
        <v>67.39</v>
      </c>
      <c r="C70" s="120"/>
      <c r="D70" s="120" t="s">
        <v>116</v>
      </c>
    </row>
    <row r="71" spans="1:4" x14ac:dyDescent="0.2">
      <c r="A71" s="120"/>
      <c r="B71" s="120">
        <v>16</v>
      </c>
      <c r="C71" s="120"/>
      <c r="D71" s="120" t="s">
        <v>116</v>
      </c>
    </row>
    <row r="72" spans="1:4" x14ac:dyDescent="0.2">
      <c r="A72" s="120"/>
      <c r="B72" s="116"/>
      <c r="C72" s="116"/>
      <c r="D72" s="116"/>
    </row>
    <row r="73" spans="1:4" ht="33" customHeight="1" x14ac:dyDescent="0.2">
      <c r="A73" s="130">
        <v>42892</v>
      </c>
      <c r="B73" s="1">
        <v>213.04</v>
      </c>
      <c r="C73" s="120" t="s">
        <v>129</v>
      </c>
      <c r="D73" s="116" t="s">
        <v>108</v>
      </c>
    </row>
    <row r="74" spans="1:4" ht="12.6" customHeight="1" x14ac:dyDescent="0.2">
      <c r="B74" s="1">
        <v>16.52</v>
      </c>
      <c r="C74" s="116"/>
      <c r="D74" s="128" t="s">
        <v>116</v>
      </c>
    </row>
    <row r="75" spans="1:4" ht="12.6" customHeight="1" x14ac:dyDescent="0.2">
      <c r="B75" s="1">
        <v>57.57</v>
      </c>
      <c r="C75" s="128"/>
      <c r="D75" s="128" t="s">
        <v>116</v>
      </c>
    </row>
    <row r="76" spans="1:4" ht="12.6" customHeight="1" x14ac:dyDescent="0.2">
      <c r="B76" s="1">
        <v>17.39</v>
      </c>
      <c r="C76" s="128"/>
      <c r="D76" s="128" t="s">
        <v>116</v>
      </c>
    </row>
    <row r="77" spans="1:4" ht="12.6" customHeight="1" x14ac:dyDescent="0.2">
      <c r="A77" s="11"/>
      <c r="B77" s="74"/>
      <c r="C77" s="74"/>
      <c r="D77" s="74"/>
    </row>
    <row r="78" spans="1:4" x14ac:dyDescent="0.2">
      <c r="A78" s="11"/>
      <c r="B78" s="74"/>
      <c r="C78" s="74"/>
      <c r="D78" s="74"/>
    </row>
    <row r="79" spans="1:4" hidden="1" x14ac:dyDescent="0.2">
      <c r="A79" s="11"/>
      <c r="B79" s="74"/>
      <c r="C79" s="74"/>
      <c r="D79" s="74"/>
    </row>
    <row r="80" spans="1:4" ht="19.5" customHeight="1" x14ac:dyDescent="0.2">
      <c r="A80" s="73" t="s">
        <v>4</v>
      </c>
      <c r="B80" s="79">
        <f>SUM(B17:B79)</f>
        <v>5320.77</v>
      </c>
      <c r="C80" s="74"/>
      <c r="D80" s="74"/>
    </row>
    <row r="81" spans="1:4" ht="19.5" customHeight="1" x14ac:dyDescent="0.2">
      <c r="A81" s="145" t="s">
        <v>16</v>
      </c>
      <c r="B81" s="146"/>
      <c r="C81" s="146"/>
      <c r="D81" s="45"/>
    </row>
    <row r="82" spans="1:4" s="43" customFormat="1" ht="25.5" customHeight="1" x14ac:dyDescent="0.2">
      <c r="A82" s="40" t="s">
        <v>0</v>
      </c>
      <c r="B82" s="41" t="s">
        <v>140</v>
      </c>
      <c r="C82" s="41" t="s">
        <v>63</v>
      </c>
      <c r="D82" s="41" t="s">
        <v>11</v>
      </c>
    </row>
    <row r="83" spans="1:4" ht="12.75" customHeight="1" x14ac:dyDescent="0.2">
      <c r="A83" s="11"/>
      <c r="B83" s="74"/>
      <c r="C83" s="74"/>
      <c r="D83" s="74"/>
    </row>
    <row r="84" spans="1:4" ht="12.75" customHeight="1" x14ac:dyDescent="0.2">
      <c r="A84" s="87" t="s">
        <v>136</v>
      </c>
      <c r="B84" s="74"/>
      <c r="C84" s="74"/>
      <c r="D84" s="74"/>
    </row>
    <row r="85" spans="1:4" ht="12.75" customHeight="1" x14ac:dyDescent="0.2">
      <c r="A85" s="11"/>
      <c r="B85" s="74"/>
      <c r="C85" s="74"/>
      <c r="D85" s="74"/>
    </row>
    <row r="86" spans="1:4" ht="12.75" customHeight="1" x14ac:dyDescent="0.2">
      <c r="A86" s="11"/>
      <c r="B86" s="74"/>
      <c r="C86" s="74"/>
      <c r="D86" s="74"/>
    </row>
    <row r="87" spans="1:4" ht="12.75" hidden="1" customHeight="1" x14ac:dyDescent="0.2">
      <c r="A87" s="11"/>
      <c r="B87" s="74"/>
      <c r="C87" s="74"/>
      <c r="D87" s="74"/>
    </row>
    <row r="88" spans="1:4" ht="19.5" customHeight="1" x14ac:dyDescent="0.2">
      <c r="A88" s="73" t="s">
        <v>4</v>
      </c>
      <c r="B88" s="79">
        <f>SUM(B83:B87)</f>
        <v>0</v>
      </c>
      <c r="C88" s="74"/>
      <c r="D88" s="74"/>
    </row>
    <row r="89" spans="1:4" s="8" customFormat="1" ht="34.5" customHeight="1" x14ac:dyDescent="0.2">
      <c r="A89" s="44" t="s">
        <v>7</v>
      </c>
      <c r="B89" s="80">
        <f>B14+B80+B88</f>
        <v>5320.77</v>
      </c>
      <c r="C89" s="9"/>
      <c r="D89" s="9"/>
    </row>
    <row r="90" spans="1:4" s="74" customFormat="1" x14ac:dyDescent="0.2">
      <c r="B90" s="70"/>
      <c r="C90" s="71"/>
      <c r="D90" s="71"/>
    </row>
    <row r="91" spans="1:4" s="76" customFormat="1" x14ac:dyDescent="0.2">
      <c r="A91" s="47" t="s">
        <v>31</v>
      </c>
      <c r="B91" s="3"/>
    </row>
    <row r="92" spans="1:4" s="76" customFormat="1" ht="12.6" customHeight="1" x14ac:dyDescent="0.2">
      <c r="A92" s="133" t="s">
        <v>32</v>
      </c>
      <c r="B92" s="133"/>
      <c r="C92" s="133"/>
    </row>
    <row r="93" spans="1:4" s="74" customFormat="1" ht="12.95" customHeight="1" x14ac:dyDescent="0.2">
      <c r="A93" s="134" t="s">
        <v>37</v>
      </c>
      <c r="B93" s="134"/>
      <c r="C93" s="134"/>
    </row>
    <row r="94" spans="1:4" x14ac:dyDescent="0.2">
      <c r="A94" s="65" t="s">
        <v>33</v>
      </c>
      <c r="B94" s="66"/>
      <c r="C94" s="74"/>
      <c r="D94" s="74"/>
    </row>
    <row r="95" spans="1:4" x14ac:dyDescent="0.2">
      <c r="A95" s="93" t="s">
        <v>64</v>
      </c>
      <c r="B95" s="66"/>
      <c r="C95" s="114"/>
      <c r="D95" s="114"/>
    </row>
    <row r="96" spans="1:4" x14ac:dyDescent="0.2">
      <c r="A96" s="93" t="s">
        <v>47</v>
      </c>
      <c r="B96" s="66"/>
      <c r="C96" s="88"/>
      <c r="D96" s="88"/>
    </row>
    <row r="97" spans="1:5" x14ac:dyDescent="0.2">
      <c r="A97" s="131" t="s">
        <v>48</v>
      </c>
      <c r="B97" s="131"/>
      <c r="C97" s="131"/>
      <c r="D97" s="131"/>
    </row>
    <row r="98" spans="1:5" x14ac:dyDescent="0.2">
      <c r="A98" s="39"/>
      <c r="B98" s="74"/>
      <c r="C98" s="74"/>
      <c r="D98" s="74"/>
    </row>
    <row r="99" spans="1:5" x14ac:dyDescent="0.2">
      <c r="A99" s="39"/>
      <c r="B99" s="74"/>
      <c r="C99" s="74"/>
      <c r="D99" s="74"/>
    </row>
    <row r="100" spans="1:5" x14ac:dyDescent="0.2">
      <c r="A100" s="123"/>
      <c r="B100" s="124"/>
      <c r="C100" s="124" t="s">
        <v>109</v>
      </c>
      <c r="D100" s="124" t="s">
        <v>114</v>
      </c>
      <c r="E100" s="124" t="s">
        <v>109</v>
      </c>
    </row>
    <row r="101" spans="1:5" x14ac:dyDescent="0.2">
      <c r="A101" s="123"/>
      <c r="B101" s="124"/>
      <c r="C101" s="124" t="s">
        <v>109</v>
      </c>
      <c r="D101" s="124" t="s">
        <v>109</v>
      </c>
      <c r="E101" s="124" t="s">
        <v>109</v>
      </c>
    </row>
    <row r="102" spans="1:5" x14ac:dyDescent="0.2">
      <c r="A102" s="123"/>
      <c r="B102" s="124"/>
      <c r="C102" s="124"/>
      <c r="D102" s="124"/>
      <c r="E102" s="124" t="s">
        <v>109</v>
      </c>
    </row>
    <row r="103" spans="1:5" x14ac:dyDescent="0.2">
      <c r="A103" s="123"/>
      <c r="B103" s="124"/>
      <c r="C103" s="124"/>
      <c r="D103" s="124"/>
      <c r="E103" s="124" t="s">
        <v>109</v>
      </c>
    </row>
    <row r="104" spans="1:5" x14ac:dyDescent="0.2">
      <c r="A104" s="123"/>
      <c r="B104" s="124"/>
      <c r="C104" s="124"/>
      <c r="D104" s="124"/>
      <c r="E104" s="124"/>
    </row>
    <row r="105" spans="1:5" x14ac:dyDescent="0.2">
      <c r="A105" s="123"/>
      <c r="B105" s="124"/>
      <c r="C105" s="124"/>
      <c r="D105" s="124"/>
      <c r="E105" s="124" t="s">
        <v>109</v>
      </c>
    </row>
    <row r="106" spans="1:5" x14ac:dyDescent="0.2">
      <c r="A106" s="123"/>
      <c r="B106" s="124"/>
      <c r="C106" s="124"/>
      <c r="D106" s="124"/>
      <c r="E106" s="124" t="s">
        <v>109</v>
      </c>
    </row>
    <row r="107" spans="1:5" x14ac:dyDescent="0.2">
      <c r="A107" s="123"/>
      <c r="B107" s="124"/>
      <c r="C107" s="124"/>
      <c r="D107" s="124"/>
      <c r="E107" s="124" t="s">
        <v>109</v>
      </c>
    </row>
    <row r="108" spans="1:5" x14ac:dyDescent="0.2">
      <c r="A108" s="123"/>
      <c r="B108" s="124"/>
      <c r="C108" s="124"/>
      <c r="D108" s="124"/>
      <c r="E108" s="124"/>
    </row>
    <row r="109" spans="1:5" x14ac:dyDescent="0.2">
      <c r="A109" s="123"/>
      <c r="B109" s="124"/>
      <c r="C109" s="124"/>
      <c r="D109" s="124"/>
      <c r="E109" s="124"/>
    </row>
    <row r="110" spans="1:5" x14ac:dyDescent="0.2">
      <c r="A110" s="123"/>
      <c r="B110" s="124"/>
      <c r="C110" s="124"/>
      <c r="D110" s="124"/>
      <c r="E110" s="124"/>
    </row>
    <row r="111" spans="1:5" x14ac:dyDescent="0.2">
      <c r="A111" s="123"/>
      <c r="B111" s="124"/>
      <c r="C111" s="124"/>
      <c r="D111" s="124"/>
      <c r="E111" s="124"/>
    </row>
    <row r="112" spans="1:5" x14ac:dyDescent="0.2">
      <c r="A112" s="123"/>
      <c r="B112" s="124"/>
      <c r="C112" s="124"/>
      <c r="D112" s="124"/>
      <c r="E112" s="124"/>
    </row>
    <row r="113" spans="1:5" x14ac:dyDescent="0.2">
      <c r="A113" s="123"/>
      <c r="B113" s="124"/>
      <c r="C113" s="124"/>
      <c r="D113" s="124"/>
      <c r="E113" s="124"/>
    </row>
  </sheetData>
  <mergeCells count="12">
    <mergeCell ref="A97:D97"/>
    <mergeCell ref="A1:D1"/>
    <mergeCell ref="A92:C92"/>
    <mergeCell ref="A93:C93"/>
    <mergeCell ref="A7:D7"/>
    <mergeCell ref="B2:D2"/>
    <mergeCell ref="B3:D3"/>
    <mergeCell ref="B4:D4"/>
    <mergeCell ref="A5:D5"/>
    <mergeCell ref="A6:D6"/>
    <mergeCell ref="A15:C15"/>
    <mergeCell ref="A81:C81"/>
  </mergeCells>
  <printOptions gridLines="1"/>
  <pageMargins left="0.70866141732283472" right="0.70866141732283472" top="0.74803149606299213" bottom="0.74803149606299213" header="0.31496062992125984" footer="0.31496062992125984"/>
  <pageSetup paperSize="9" scale="69"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B26" sqref="B26"/>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49" t="s">
        <v>26</v>
      </c>
      <c r="B1" s="149"/>
      <c r="C1" s="149"/>
      <c r="D1" s="149"/>
      <c r="E1" s="149"/>
      <c r="F1" s="149"/>
    </row>
    <row r="2" spans="1:7" ht="36" customHeight="1" x14ac:dyDescent="0.2">
      <c r="A2" s="49" t="s">
        <v>8</v>
      </c>
      <c r="B2" s="137" t="str">
        <f>Travel!B2</f>
        <v>Takeovers Panel</v>
      </c>
      <c r="C2" s="137"/>
      <c r="D2" s="137"/>
      <c r="E2" s="137"/>
      <c r="F2" s="137"/>
      <c r="G2" s="50"/>
    </row>
    <row r="3" spans="1:7" ht="36" customHeight="1" x14ac:dyDescent="0.2">
      <c r="A3" s="49" t="s">
        <v>9</v>
      </c>
      <c r="B3" s="138" t="str">
        <f>Travel!B3</f>
        <v>Margaret Bearsley</v>
      </c>
      <c r="C3" s="138"/>
      <c r="D3" s="138"/>
      <c r="E3" s="138"/>
      <c r="F3" s="138"/>
      <c r="G3" s="51"/>
    </row>
    <row r="4" spans="1:7" ht="36" customHeight="1" x14ac:dyDescent="0.2">
      <c r="A4" s="49" t="s">
        <v>3</v>
      </c>
      <c r="B4" s="138" t="str">
        <f>Travel!B4</f>
        <v>1 July 2016 to 30 June 2017</v>
      </c>
      <c r="C4" s="138"/>
      <c r="D4" s="138"/>
      <c r="E4" s="138"/>
      <c r="F4" s="138"/>
      <c r="G4" s="51"/>
    </row>
    <row r="5" spans="1:7" s="15" customFormat="1" ht="35.25" customHeight="1" x14ac:dyDescent="0.25">
      <c r="A5" s="153" t="s">
        <v>49</v>
      </c>
      <c r="B5" s="154"/>
      <c r="C5" s="155"/>
      <c r="D5" s="155"/>
      <c r="E5" s="155"/>
      <c r="F5" s="156"/>
    </row>
    <row r="6" spans="1:7" s="15" customFormat="1" ht="35.25" customHeight="1" x14ac:dyDescent="0.25">
      <c r="A6" s="150" t="s">
        <v>65</v>
      </c>
      <c r="B6" s="151"/>
      <c r="C6" s="151"/>
      <c r="D6" s="151"/>
      <c r="E6" s="151"/>
      <c r="F6" s="152"/>
    </row>
    <row r="7" spans="1:7" s="3" customFormat="1" ht="30.95" customHeight="1" x14ac:dyDescent="0.25">
      <c r="A7" s="147" t="s">
        <v>23</v>
      </c>
      <c r="B7" s="148"/>
      <c r="C7" s="5"/>
      <c r="D7" s="5"/>
      <c r="E7" s="5"/>
      <c r="F7" s="23"/>
    </row>
    <row r="8" spans="1:7" ht="25.5" x14ac:dyDescent="0.2">
      <c r="A8" s="24" t="s">
        <v>0</v>
      </c>
      <c r="B8" s="41" t="s">
        <v>141</v>
      </c>
      <c r="C8" s="2" t="s">
        <v>5</v>
      </c>
      <c r="D8" s="2" t="s">
        <v>13</v>
      </c>
      <c r="E8" s="2" t="s">
        <v>12</v>
      </c>
      <c r="F8" s="10" t="s">
        <v>1</v>
      </c>
    </row>
    <row r="9" spans="1:7" x14ac:dyDescent="0.2">
      <c r="A9" s="21"/>
      <c r="F9" s="22"/>
    </row>
    <row r="10" spans="1:7" ht="25.5" x14ac:dyDescent="0.2">
      <c r="A10" s="21" t="s">
        <v>137</v>
      </c>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5" t="s">
        <v>24</v>
      </c>
      <c r="B15" s="81">
        <f>SUM(B9:B14)</f>
        <v>0</v>
      </c>
      <c r="C15" s="25"/>
      <c r="D15" s="26"/>
      <c r="E15" s="26"/>
      <c r="F15" s="27"/>
    </row>
    <row r="16" spans="1:7" x14ac:dyDescent="0.2">
      <c r="A16" s="83"/>
      <c r="B16" s="29"/>
      <c r="C16" s="29"/>
      <c r="D16" s="29"/>
      <c r="E16" s="29"/>
      <c r="F16" s="30"/>
    </row>
    <row r="17" spans="1:6" x14ac:dyDescent="0.2">
      <c r="A17" s="47" t="s">
        <v>31</v>
      </c>
      <c r="B17" s="3"/>
      <c r="C17" s="76"/>
      <c r="F17" s="22"/>
    </row>
    <row r="18" spans="1:6" x14ac:dyDescent="0.2">
      <c r="A18" s="157" t="s">
        <v>66</v>
      </c>
      <c r="B18" s="157"/>
      <c r="C18" s="157"/>
      <c r="D18" s="157"/>
      <c r="E18" s="157"/>
      <c r="F18" s="158"/>
    </row>
    <row r="19" spans="1:6" x14ac:dyDescent="0.2">
      <c r="A19" s="133" t="s">
        <v>60</v>
      </c>
      <c r="B19" s="133"/>
      <c r="C19" s="133"/>
      <c r="F19" s="22"/>
    </row>
    <row r="20" spans="1:6" x14ac:dyDescent="0.2">
      <c r="A20" s="65" t="s">
        <v>38</v>
      </c>
      <c r="B20" s="66"/>
      <c r="C20" s="76"/>
      <c r="D20" s="77"/>
      <c r="E20" s="77"/>
      <c r="F20" s="77"/>
    </row>
    <row r="21" spans="1:6" x14ac:dyDescent="0.2">
      <c r="A21" s="93" t="s">
        <v>56</v>
      </c>
      <c r="B21" s="66"/>
      <c r="C21" s="88"/>
      <c r="D21" s="88"/>
      <c r="E21" s="88"/>
      <c r="F21" s="12"/>
    </row>
    <row r="22" spans="1:6" ht="12.75" customHeight="1" x14ac:dyDescent="0.2">
      <c r="A22" s="131" t="s">
        <v>48</v>
      </c>
      <c r="B22" s="131"/>
      <c r="C22" s="99"/>
      <c r="D22" s="99"/>
      <c r="E22" s="99"/>
      <c r="F22" s="100"/>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workbookViewId="0">
      <selection activeCell="D23" sqref="D23"/>
    </sheetView>
  </sheetViews>
  <sheetFormatPr defaultColWidth="9.140625" defaultRowHeight="12.75" x14ac:dyDescent="0.2"/>
  <cols>
    <col min="1" max="5" width="27.5703125" style="33" customWidth="1"/>
    <col min="6" max="16384" width="9.140625" style="36"/>
  </cols>
  <sheetData>
    <row r="1" spans="1:14" ht="36" customHeight="1" x14ac:dyDescent="0.2">
      <c r="A1" s="149" t="s">
        <v>26</v>
      </c>
      <c r="B1" s="149"/>
      <c r="C1" s="149"/>
      <c r="D1" s="149"/>
      <c r="E1" s="149"/>
      <c r="F1" s="85"/>
    </row>
    <row r="2" spans="1:14" ht="36" customHeight="1" x14ac:dyDescent="0.2">
      <c r="A2" s="49" t="s">
        <v>8</v>
      </c>
      <c r="B2" s="137" t="str">
        <f>Travel!B2</f>
        <v>Takeovers Panel</v>
      </c>
      <c r="C2" s="137"/>
      <c r="D2" s="137"/>
      <c r="E2" s="137"/>
      <c r="F2" s="50"/>
      <c r="G2" s="50"/>
    </row>
    <row r="3" spans="1:14" ht="36" customHeight="1" x14ac:dyDescent="0.2">
      <c r="A3" s="49" t="s">
        <v>9</v>
      </c>
      <c r="B3" s="138" t="str">
        <f>Travel!B3</f>
        <v>Margaret Bearsley</v>
      </c>
      <c r="C3" s="138"/>
      <c r="D3" s="138"/>
      <c r="E3" s="138"/>
      <c r="F3" s="51"/>
      <c r="G3" s="51"/>
    </row>
    <row r="4" spans="1:14" ht="36" customHeight="1" x14ac:dyDescent="0.2">
      <c r="A4" s="49" t="s">
        <v>3</v>
      </c>
      <c r="B4" s="138" t="str">
        <f>Travel!B4</f>
        <v>1 July 2016 to 30 June 2017</v>
      </c>
      <c r="C4" s="138"/>
      <c r="D4" s="138"/>
      <c r="E4" s="138"/>
      <c r="F4" s="51"/>
      <c r="G4" s="51"/>
    </row>
    <row r="5" spans="1:14" ht="36" customHeight="1" x14ac:dyDescent="0.2">
      <c r="A5" s="168" t="s">
        <v>50</v>
      </c>
      <c r="B5" s="169"/>
      <c r="C5" s="169"/>
      <c r="D5" s="169"/>
      <c r="E5" s="170"/>
    </row>
    <row r="6" spans="1:14" ht="20.100000000000001" customHeight="1" x14ac:dyDescent="0.2">
      <c r="A6" s="166" t="s">
        <v>57</v>
      </c>
      <c r="B6" s="166"/>
      <c r="C6" s="166"/>
      <c r="D6" s="166"/>
      <c r="E6" s="167"/>
      <c r="F6" s="52"/>
      <c r="G6" s="52"/>
    </row>
    <row r="7" spans="1:14" ht="20.25" customHeight="1" x14ac:dyDescent="0.25">
      <c r="A7" s="31" t="s">
        <v>21</v>
      </c>
      <c r="B7" s="5"/>
      <c r="C7" s="5"/>
      <c r="D7" s="5"/>
      <c r="E7" s="23"/>
    </row>
    <row r="8" spans="1:14" ht="25.5" x14ac:dyDescent="0.2">
      <c r="A8" s="24" t="s">
        <v>0</v>
      </c>
      <c r="B8" s="2" t="s">
        <v>39</v>
      </c>
      <c r="C8" s="2" t="s">
        <v>34</v>
      </c>
      <c r="D8" s="2" t="s">
        <v>142</v>
      </c>
      <c r="E8" s="10" t="s">
        <v>68</v>
      </c>
    </row>
    <row r="9" spans="1:14" x14ac:dyDescent="0.2">
      <c r="A9" s="34"/>
      <c r="E9" s="35"/>
    </row>
    <row r="10" spans="1:14" ht="25.5" x14ac:dyDescent="0.2">
      <c r="A10" s="46" t="s">
        <v>138</v>
      </c>
      <c r="B10" s="47"/>
      <c r="C10" s="47"/>
      <c r="D10" s="47"/>
      <c r="E10" s="48"/>
    </row>
    <row r="11" spans="1:14" x14ac:dyDescent="0.2">
      <c r="A11" s="34"/>
      <c r="E11" s="35"/>
      <c r="N11" s="53"/>
    </row>
    <row r="12" spans="1:14" x14ac:dyDescent="0.2">
      <c r="A12" s="34"/>
      <c r="E12" s="35"/>
    </row>
    <row r="13" spans="1:14" hidden="1" x14ac:dyDescent="0.2">
      <c r="A13" s="34"/>
      <c r="E13" s="35"/>
    </row>
    <row r="14" spans="1:14" ht="27.95" customHeight="1" x14ac:dyDescent="0.2">
      <c r="A14" s="32" t="s">
        <v>25</v>
      </c>
      <c r="B14" s="94" t="s">
        <v>20</v>
      </c>
      <c r="C14" s="25"/>
      <c r="D14" s="95">
        <f>SUM(D9:D13)</f>
        <v>0</v>
      </c>
      <c r="E14" s="27"/>
    </row>
    <row r="15" spans="1:14" x14ac:dyDescent="0.2">
      <c r="A15" s="28"/>
      <c r="B15" s="54"/>
      <c r="C15" s="29"/>
      <c r="D15" s="2"/>
      <c r="E15" s="30"/>
    </row>
    <row r="16" spans="1:14" x14ac:dyDescent="0.2">
      <c r="A16" s="101" t="s">
        <v>27</v>
      </c>
      <c r="B16" s="102"/>
      <c r="C16" s="102"/>
      <c r="D16" s="102"/>
      <c r="E16" s="103"/>
    </row>
    <row r="17" spans="1:6" x14ac:dyDescent="0.2">
      <c r="A17" s="164" t="s">
        <v>60</v>
      </c>
      <c r="B17" s="133"/>
      <c r="C17" s="133"/>
      <c r="D17" s="47"/>
      <c r="E17" s="48"/>
    </row>
    <row r="18" spans="1:6" x14ac:dyDescent="0.2">
      <c r="A18" s="159" t="s">
        <v>51</v>
      </c>
      <c r="B18" s="160"/>
      <c r="C18" s="160"/>
      <c r="D18" s="160"/>
      <c r="E18" s="161"/>
    </row>
    <row r="19" spans="1:6" x14ac:dyDescent="0.2">
      <c r="A19" s="17" t="s">
        <v>69</v>
      </c>
      <c r="B19" s="36"/>
      <c r="C19" s="36"/>
      <c r="D19" s="36"/>
      <c r="E19" s="36"/>
    </row>
    <row r="20" spans="1:6" ht="26.1" customHeight="1" x14ac:dyDescent="0.2">
      <c r="A20" s="164" t="s">
        <v>67</v>
      </c>
      <c r="B20" s="133"/>
      <c r="C20" s="133"/>
      <c r="D20" s="133"/>
      <c r="E20" s="165"/>
    </row>
    <row r="21" spans="1:6" x14ac:dyDescent="0.2">
      <c r="A21" s="65" t="s">
        <v>52</v>
      </c>
      <c r="B21" s="47"/>
      <c r="C21" s="47"/>
      <c r="D21" s="47"/>
      <c r="E21" s="48"/>
    </row>
    <row r="22" spans="1:6" x14ac:dyDescent="0.2">
      <c r="A22" s="65" t="s">
        <v>53</v>
      </c>
      <c r="B22" s="66"/>
      <c r="C22" s="88"/>
      <c r="D22" s="88"/>
      <c r="E22" s="12"/>
      <c r="F22" s="88"/>
    </row>
    <row r="23" spans="1:6" ht="12.75" customHeight="1" x14ac:dyDescent="0.2">
      <c r="A23" s="162" t="s">
        <v>48</v>
      </c>
      <c r="B23" s="163"/>
      <c r="C23" s="98"/>
      <c r="D23" s="98"/>
      <c r="E23" s="100"/>
      <c r="F23" s="98"/>
    </row>
    <row r="24" spans="1:6" x14ac:dyDescent="0.2">
      <c r="A24" s="104"/>
      <c r="B24" s="105"/>
      <c r="C24" s="105"/>
      <c r="D24" s="105"/>
      <c r="E24" s="106"/>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6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zoomScaleNormal="100" workbookViewId="0">
      <selection activeCell="H19" sqref="H19"/>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49" t="s">
        <v>26</v>
      </c>
      <c r="B1" s="149"/>
      <c r="C1" s="149"/>
      <c r="D1" s="149"/>
      <c r="E1" s="149"/>
    </row>
    <row r="2" spans="1:5" ht="36" customHeight="1" x14ac:dyDescent="0.2">
      <c r="A2" s="49" t="s">
        <v>8</v>
      </c>
      <c r="B2" s="137" t="str">
        <f>Travel!B2</f>
        <v>Takeovers Panel</v>
      </c>
      <c r="C2" s="137"/>
      <c r="D2" s="137"/>
      <c r="E2" s="137"/>
    </row>
    <row r="3" spans="1:5" ht="36" customHeight="1" x14ac:dyDescent="0.2">
      <c r="A3" s="49" t="s">
        <v>9</v>
      </c>
      <c r="B3" s="138" t="str">
        <f>Travel!B3</f>
        <v>Margaret Bearsley</v>
      </c>
      <c r="C3" s="138"/>
      <c r="D3" s="138"/>
      <c r="E3" s="138"/>
    </row>
    <row r="4" spans="1:5" ht="36" customHeight="1" x14ac:dyDescent="0.2">
      <c r="A4" s="49" t="s">
        <v>3</v>
      </c>
      <c r="B4" s="138" t="str">
        <f>Travel!B4</f>
        <v>1 July 2016 to 30 June 2017</v>
      </c>
      <c r="C4" s="138"/>
      <c r="D4" s="138"/>
      <c r="E4" s="138"/>
    </row>
    <row r="5" spans="1:5" ht="36" customHeight="1" x14ac:dyDescent="0.2">
      <c r="A5" s="139" t="s">
        <v>55</v>
      </c>
      <c r="B5" s="176"/>
      <c r="C5" s="155"/>
      <c r="D5" s="155"/>
      <c r="E5" s="156"/>
    </row>
    <row r="6" spans="1:5" ht="36" customHeight="1" x14ac:dyDescent="0.2">
      <c r="A6" s="173" t="s">
        <v>54</v>
      </c>
      <c r="B6" s="174"/>
      <c r="C6" s="174"/>
      <c r="D6" s="174"/>
      <c r="E6" s="175"/>
    </row>
    <row r="7" spans="1:5" ht="36" customHeight="1" x14ac:dyDescent="0.25">
      <c r="A7" s="171" t="s">
        <v>6</v>
      </c>
      <c r="B7" s="172"/>
      <c r="C7" s="5"/>
      <c r="D7" s="5"/>
      <c r="E7" s="23"/>
    </row>
    <row r="8" spans="1:5" ht="25.5" x14ac:dyDescent="0.2">
      <c r="A8" s="24" t="s">
        <v>0</v>
      </c>
      <c r="B8" s="2" t="s">
        <v>130</v>
      </c>
      <c r="C8" s="2" t="s">
        <v>35</v>
      </c>
      <c r="D8" s="2" t="s">
        <v>30</v>
      </c>
      <c r="E8" s="10" t="s">
        <v>2</v>
      </c>
    </row>
    <row r="9" spans="1:5" x14ac:dyDescent="0.2">
      <c r="A9" s="125"/>
      <c r="B9" s="3"/>
      <c r="C9" s="3"/>
      <c r="D9" s="3"/>
      <c r="E9" s="126"/>
    </row>
    <row r="10" spans="1:5" x14ac:dyDescent="0.2">
      <c r="A10" s="127" t="s">
        <v>124</v>
      </c>
      <c r="B10" s="115">
        <v>5200</v>
      </c>
      <c r="C10" s="115" t="s">
        <v>123</v>
      </c>
      <c r="D10" s="3"/>
      <c r="E10" s="117" t="s">
        <v>121</v>
      </c>
    </row>
    <row r="11" spans="1:5" x14ac:dyDescent="0.2">
      <c r="A11" s="127" t="s">
        <v>124</v>
      </c>
      <c r="B11" s="115">
        <v>1287</v>
      </c>
      <c r="C11" s="115" t="s">
        <v>126</v>
      </c>
      <c r="D11" s="3"/>
      <c r="E11" s="117"/>
    </row>
    <row r="12" spans="1:5" x14ac:dyDescent="0.2">
      <c r="A12" s="127" t="s">
        <v>124</v>
      </c>
      <c r="B12" s="115">
        <v>421.74</v>
      </c>
      <c r="C12" s="115" t="s">
        <v>127</v>
      </c>
      <c r="D12" s="3"/>
      <c r="E12" s="117"/>
    </row>
    <row r="13" spans="1:5" x14ac:dyDescent="0.2">
      <c r="A13" s="127" t="s">
        <v>124</v>
      </c>
      <c r="B13" s="119">
        <f>117.19+195.28+21.64+22.67+32.3+40.84+32.38+30.41+29.13+24.42+36+35.13</f>
        <v>617.3900000000001</v>
      </c>
      <c r="C13" s="115" t="s">
        <v>131</v>
      </c>
      <c r="D13" s="3"/>
      <c r="E13" s="117" t="s">
        <v>121</v>
      </c>
    </row>
    <row r="14" spans="1:5" x14ac:dyDescent="0.2">
      <c r="A14" s="122">
        <v>42636</v>
      </c>
      <c r="B14" s="16">
        <v>520.87</v>
      </c>
      <c r="C14" s="16" t="s">
        <v>105</v>
      </c>
      <c r="D14" s="16"/>
      <c r="E14" s="22" t="s">
        <v>121</v>
      </c>
    </row>
    <row r="15" spans="1:5" x14ac:dyDescent="0.2">
      <c r="A15" s="122">
        <v>42781</v>
      </c>
      <c r="B15" s="16">
        <v>421.74</v>
      </c>
      <c r="C15" s="16" t="s">
        <v>125</v>
      </c>
      <c r="D15" s="16" t="s">
        <v>128</v>
      </c>
      <c r="E15" s="22" t="s">
        <v>121</v>
      </c>
    </row>
    <row r="16" spans="1:5" x14ac:dyDescent="0.2">
      <c r="A16" s="122">
        <v>42865</v>
      </c>
      <c r="B16" s="16">
        <v>255</v>
      </c>
      <c r="C16" s="16" t="s">
        <v>125</v>
      </c>
      <c r="D16" s="16" t="s">
        <v>128</v>
      </c>
      <c r="E16" s="22" t="s">
        <v>121</v>
      </c>
    </row>
    <row r="17" spans="1:6" ht="25.5" x14ac:dyDescent="0.2">
      <c r="A17" s="122">
        <v>42876</v>
      </c>
      <c r="B17" s="119">
        <v>151.5</v>
      </c>
      <c r="C17" s="119" t="s">
        <v>132</v>
      </c>
      <c r="D17" s="119"/>
      <c r="E17" s="121"/>
    </row>
    <row r="18" spans="1:6" ht="25.5" x14ac:dyDescent="0.2">
      <c r="A18" s="21"/>
      <c r="B18" s="16"/>
      <c r="C18" s="16" t="s">
        <v>122</v>
      </c>
      <c r="D18" s="16"/>
      <c r="E18" s="22"/>
    </row>
    <row r="19" spans="1:6" ht="14.1" customHeight="1" x14ac:dyDescent="0.2">
      <c r="A19" s="38" t="s">
        <v>14</v>
      </c>
      <c r="B19" s="82">
        <f>SUM(B9:B18)</f>
        <v>8875.24</v>
      </c>
      <c r="C19" s="18"/>
      <c r="D19" s="19"/>
      <c r="E19" s="37"/>
    </row>
    <row r="20" spans="1:6" ht="14.1" customHeight="1" x14ac:dyDescent="0.2">
      <c r="A20" s="84"/>
      <c r="B20" s="82"/>
      <c r="C20" s="18"/>
      <c r="D20" s="19"/>
      <c r="E20" s="113"/>
    </row>
    <row r="21" spans="1:6" ht="14.1" customHeight="1" x14ac:dyDescent="0.2">
      <c r="A21" s="107"/>
      <c r="B21" s="71"/>
      <c r="C21" s="108"/>
      <c r="D21" s="108"/>
      <c r="E21" s="109"/>
    </row>
    <row r="22" spans="1:6" x14ac:dyDescent="0.2">
      <c r="A22" s="46" t="s">
        <v>27</v>
      </c>
      <c r="B22" s="86"/>
      <c r="C22" s="86"/>
      <c r="D22" s="86"/>
      <c r="E22" s="89"/>
    </row>
    <row r="23" spans="1:6" x14ac:dyDescent="0.2">
      <c r="A23" s="164" t="s">
        <v>60</v>
      </c>
      <c r="B23" s="133"/>
      <c r="C23" s="133"/>
      <c r="D23" s="86"/>
      <c r="E23" s="89"/>
    </row>
    <row r="24" spans="1:6" ht="14.1" customHeight="1" x14ac:dyDescent="0.2">
      <c r="A24" s="67" t="s">
        <v>22</v>
      </c>
      <c r="B24" s="68"/>
      <c r="C24" s="86"/>
      <c r="D24" s="86"/>
      <c r="E24" s="89"/>
    </row>
    <row r="25" spans="1:6" x14ac:dyDescent="0.2">
      <c r="A25" s="65" t="s">
        <v>33</v>
      </c>
      <c r="B25" s="66"/>
      <c r="C25" s="88"/>
      <c r="D25" s="86"/>
      <c r="E25" s="89"/>
    </row>
    <row r="26" spans="1:6" ht="12.6" customHeight="1" x14ac:dyDescent="0.2">
      <c r="A26" s="159" t="s">
        <v>29</v>
      </c>
      <c r="B26" s="160"/>
      <c r="C26" s="160"/>
      <c r="D26" s="160"/>
      <c r="E26" s="161"/>
      <c r="F26" s="17"/>
    </row>
    <row r="27" spans="1:6" x14ac:dyDescent="0.2">
      <c r="A27" s="65" t="s">
        <v>56</v>
      </c>
      <c r="B27" s="66"/>
      <c r="C27" s="88"/>
      <c r="D27" s="88"/>
      <c r="E27" s="12"/>
      <c r="F27" s="88"/>
    </row>
    <row r="28" spans="1:6" ht="12.75" customHeight="1" x14ac:dyDescent="0.2">
      <c r="A28" s="162" t="s">
        <v>48</v>
      </c>
      <c r="B28" s="163"/>
      <c r="C28" s="98"/>
      <c r="D28" s="98"/>
      <c r="E28" s="100"/>
      <c r="F28" s="98"/>
    </row>
    <row r="29" spans="1:6" x14ac:dyDescent="0.2">
      <c r="A29" s="110"/>
      <c r="B29" s="72"/>
      <c r="C29" s="111"/>
      <c r="D29" s="111"/>
      <c r="E29" s="112"/>
      <c r="F29" s="17"/>
    </row>
    <row r="30" spans="1:6" x14ac:dyDescent="0.2">
      <c r="A30" s="21"/>
      <c r="B30" s="16"/>
      <c r="C30" s="16"/>
      <c r="D30" s="16"/>
      <c r="E30" s="64"/>
      <c r="F30" s="17"/>
    </row>
    <row r="31" spans="1:6" x14ac:dyDescent="0.2">
      <c r="A31" s="21"/>
      <c r="B31" s="16"/>
      <c r="C31" s="16"/>
      <c r="D31" s="16"/>
      <c r="E31" s="64"/>
      <c r="F31" s="17"/>
    </row>
    <row r="32" spans="1:6" x14ac:dyDescent="0.2">
      <c r="A32" s="21"/>
      <c r="B32" s="16"/>
      <c r="C32" s="16"/>
      <c r="D32" s="16"/>
      <c r="E32" s="64"/>
      <c r="F32" s="17"/>
    </row>
    <row r="33" spans="1:6" x14ac:dyDescent="0.2">
      <c r="A33" s="21"/>
      <c r="B33" s="16"/>
      <c r="C33" s="16"/>
      <c r="D33" s="16"/>
      <c r="E33" s="64"/>
      <c r="F33" s="17"/>
    </row>
    <row r="34" spans="1:6" x14ac:dyDescent="0.2">
      <c r="A34" s="64"/>
      <c r="B34" s="64"/>
      <c r="C34" s="64"/>
      <c r="D34" s="64"/>
      <c r="E34" s="64"/>
    </row>
    <row r="35" spans="1:6" x14ac:dyDescent="0.2">
      <c r="A35" s="64"/>
      <c r="B35" s="64"/>
      <c r="C35" s="64"/>
      <c r="D35" s="64"/>
      <c r="E35" s="64"/>
    </row>
  </sheetData>
  <mergeCells count="10">
    <mergeCell ref="A28:B28"/>
    <mergeCell ref="A26:E26"/>
    <mergeCell ref="A1:E1"/>
    <mergeCell ref="A23:C23"/>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6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hmf</cp:lastModifiedBy>
  <cp:lastPrinted>2017-07-11T01:40:10Z</cp:lastPrinted>
  <dcterms:created xsi:type="dcterms:W3CDTF">2010-10-17T20:59:02Z</dcterms:created>
  <dcterms:modified xsi:type="dcterms:W3CDTF">2017-07-11T20:26:24Z</dcterms:modified>
</cp:coreProperties>
</file>